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Central Tercer trimestre\Disciplina Financiera\"/>
    </mc:Choice>
  </mc:AlternateContent>
  <xr:revisionPtr revIDLastSave="0" documentId="13_ncr:1_{D0267485-09EA-4C45-9FD2-0D76A9116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 l="1"/>
  <c r="A2" i="15"/>
  <c r="A2" i="14" l="1"/>
  <c r="A2" i="13"/>
  <c r="A2" i="12"/>
  <c r="A2" i="11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B10" i="9"/>
  <c r="C9" i="9" l="1"/>
  <c r="C43" i="9"/>
  <c r="C77" i="9" s="1"/>
  <c r="B43" i="9"/>
  <c r="D9" i="9"/>
  <c r="E9" i="9"/>
  <c r="G9" i="9"/>
  <c r="B9" i="9"/>
  <c r="D43" i="9"/>
  <c r="E43" i="9"/>
  <c r="G43" i="9"/>
  <c r="F43" i="9"/>
  <c r="F9" i="9"/>
  <c r="G77" i="9" l="1"/>
  <c r="E77" i="9"/>
  <c r="D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<sst xmlns="http://schemas.openxmlformats.org/spreadsheetml/2006/main" count="257" uniqueCount="170">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</sst>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topLeftCell="C1" zoomScale="75" zoomScaleNormal="75" workbookViewId="0">
      <selection activeCell="C9" sqref="C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4" t="s">
        <v>20</v>
      </c>
      <c r="B1" s="75"/>
      <c r="C1" s="75"/>
      <c r="D1" s="75"/>
      <c r="E1" s="75"/>
      <c r="F1" s="75"/>
      <c r="G1" s="75"/>
    </row>
    <row r="2" spans="1:7" x14ac:dyDescent="0.25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67" t="s">
        <v>1</v>
      </c>
      <c r="B7" s="71" t="s">
        <v>16</v>
      </c>
      <c r="C7" s="72"/>
      <c r="D7" s="72"/>
      <c r="E7" s="72"/>
      <c r="F7" s="73"/>
      <c r="G7" s="70" t="s">
        <v>23</v>
      </c>
    </row>
    <row r="8" spans="1:7" ht="30" x14ac:dyDescent="0.25">
      <c r="A8" s="68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69"/>
    </row>
    <row r="9" spans="1:7" ht="16.5" customHeight="1" x14ac:dyDescent="0.25">
      <c r="A9" s="7" t="s">
        <v>25</v>
      </c>
      <c r="B9" s="8">
        <f>SUM(B10,B19,B27,B37)</f>
        <v>185076845.20999998</v>
      </c>
      <c r="C9" s="8">
        <f>SUM(C10,C19,C27,C37)</f>
        <v>30739666.93</v>
      </c>
      <c r="D9" s="8">
        <f t="shared" ref="D9:G9" si="0">SUM(D10,D19,D27,D37)</f>
        <v>215816512.13999999</v>
      </c>
      <c r="E9" s="8">
        <f t="shared" si="0"/>
        <v>153568270.78</v>
      </c>
      <c r="F9" s="8">
        <f t="shared" si="0"/>
        <v>145660715.81</v>
      </c>
      <c r="G9" s="8">
        <f t="shared" si="0"/>
        <v>62248241.359999999</v>
      </c>
    </row>
    <row r="10" spans="1:7" ht="15" customHeight="1" x14ac:dyDescent="0.25">
      <c r="A10" s="21" t="s">
        <v>26</v>
      </c>
      <c r="B10" s="16">
        <f>SUM(B11:B18)</f>
        <v>104213101.56999999</v>
      </c>
      <c r="C10" s="16">
        <v>-2005792.2199999997</v>
      </c>
      <c r="D10" s="16">
        <v>102207309.34999999</v>
      </c>
      <c r="E10" s="16">
        <v>72181260.739999995</v>
      </c>
      <c r="F10" s="16">
        <v>69925699.829999998</v>
      </c>
      <c r="G10" s="16">
        <v>30026048.610000007</v>
      </c>
    </row>
    <row r="11" spans="1:7" x14ac:dyDescent="0.25">
      <c r="A11" s="38" t="s">
        <v>27</v>
      </c>
      <c r="B11" s="16">
        <v>10240553.140000001</v>
      </c>
      <c r="C11" s="16">
        <v>399716.73</v>
      </c>
      <c r="D11" s="16">
        <v>10640269.870000001</v>
      </c>
      <c r="E11" s="16">
        <v>7029819.0199999996</v>
      </c>
      <c r="F11" s="16">
        <v>7003095.8300000001</v>
      </c>
      <c r="G11" s="16">
        <v>3610450.8500000015</v>
      </c>
    </row>
    <row r="12" spans="1:7" x14ac:dyDescent="0.25">
      <c r="A12" s="38" t="s">
        <v>28</v>
      </c>
      <c r="B12" s="16">
        <v>738277.23</v>
      </c>
      <c r="C12" s="16">
        <v>485998.65</v>
      </c>
      <c r="D12" s="16">
        <v>1224275.8799999999</v>
      </c>
      <c r="E12" s="16">
        <v>801905.93</v>
      </c>
      <c r="F12" s="16">
        <v>800411.06</v>
      </c>
      <c r="G12" s="16">
        <v>422369.94999999984</v>
      </c>
    </row>
    <row r="13" spans="1:7" x14ac:dyDescent="0.25">
      <c r="A13" s="38" t="s">
        <v>29</v>
      </c>
      <c r="B13" s="16">
        <v>35603211.770000003</v>
      </c>
      <c r="C13" s="16">
        <v>5995495.0700000003</v>
      </c>
      <c r="D13" s="16">
        <v>41598706.840000004</v>
      </c>
      <c r="E13" s="16">
        <v>32185886.32</v>
      </c>
      <c r="F13" s="16">
        <v>30209067.649999999</v>
      </c>
      <c r="G13" s="16">
        <v>9412820.5200000033</v>
      </c>
    </row>
    <row r="14" spans="1:7" x14ac:dyDescent="0.25">
      <c r="A14" s="38" t="s">
        <v>30</v>
      </c>
      <c r="B14" s="16">
        <v>2930566.01</v>
      </c>
      <c r="C14" s="16">
        <v>86603.11</v>
      </c>
      <c r="D14" s="16">
        <v>3017169.1199999996</v>
      </c>
      <c r="E14" s="16">
        <v>2122696.7999999998</v>
      </c>
      <c r="F14" s="16">
        <v>2114565.64</v>
      </c>
      <c r="G14" s="16">
        <v>894472.31999999983</v>
      </c>
    </row>
    <row r="15" spans="1:7" x14ac:dyDescent="0.25">
      <c r="A15" s="38" t="s">
        <v>31</v>
      </c>
      <c r="B15" s="16">
        <v>18707618.670000002</v>
      </c>
      <c r="C15" s="16">
        <v>1015581.48</v>
      </c>
      <c r="D15" s="16">
        <v>19723200.150000002</v>
      </c>
      <c r="E15" s="16">
        <v>16213483.73</v>
      </c>
      <c r="F15" s="16">
        <v>16149741.890000001</v>
      </c>
      <c r="G15" s="16">
        <v>3509716.4200000018</v>
      </c>
    </row>
    <row r="16" spans="1:7" x14ac:dyDescent="0.25">
      <c r="A16" s="38" t="s">
        <v>32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38" t="s">
        <v>33</v>
      </c>
      <c r="B17" s="16">
        <v>27396700.34</v>
      </c>
      <c r="C17" s="16">
        <v>-9494293.7200000007</v>
      </c>
      <c r="D17" s="16">
        <v>17902406.619999997</v>
      </c>
      <c r="E17" s="16">
        <v>8417940.8100000005</v>
      </c>
      <c r="F17" s="16">
        <v>8354950.7199999997</v>
      </c>
      <c r="G17" s="16">
        <v>9484465.8099999968</v>
      </c>
    </row>
    <row r="18" spans="1:7" x14ac:dyDescent="0.25">
      <c r="A18" s="38" t="s">
        <v>34</v>
      </c>
      <c r="B18" s="16">
        <v>8596174.4100000001</v>
      </c>
      <c r="C18" s="16">
        <v>-494893.54</v>
      </c>
      <c r="D18" s="16">
        <v>8101280.8700000001</v>
      </c>
      <c r="E18" s="16">
        <v>5409528.1299999999</v>
      </c>
      <c r="F18" s="16">
        <v>5293867.04</v>
      </c>
      <c r="G18" s="16">
        <v>2691752.74</v>
      </c>
    </row>
    <row r="19" spans="1:7" x14ac:dyDescent="0.25">
      <c r="A19" s="21" t="s">
        <v>35</v>
      </c>
      <c r="B19" s="16">
        <f>SUM(B20:B26)</f>
        <v>75778641.659999996</v>
      </c>
      <c r="C19" s="16">
        <f t="shared" ref="C19:G19" si="1">SUM(C20:C26)</f>
        <v>32271366.039999999</v>
      </c>
      <c r="D19" s="16">
        <f t="shared" si="1"/>
        <v>108050007.69999999</v>
      </c>
      <c r="E19" s="16">
        <f t="shared" si="1"/>
        <v>78302073.25</v>
      </c>
      <c r="F19" s="16">
        <f t="shared" si="1"/>
        <v>72665990.230000004</v>
      </c>
      <c r="G19" s="16">
        <f t="shared" si="1"/>
        <v>29747934.449999996</v>
      </c>
    </row>
    <row r="20" spans="1:7" x14ac:dyDescent="0.25">
      <c r="A20" s="38" t="s">
        <v>36</v>
      </c>
      <c r="B20" s="16">
        <v>2824481.1</v>
      </c>
      <c r="C20" s="16">
        <v>314874.82</v>
      </c>
      <c r="D20" s="16">
        <v>3139355.92</v>
      </c>
      <c r="E20" s="16">
        <v>1745029.6</v>
      </c>
      <c r="F20" s="16">
        <v>1688298.17</v>
      </c>
      <c r="G20" s="16">
        <v>1394326.3199999998</v>
      </c>
    </row>
    <row r="21" spans="1:7" x14ac:dyDescent="0.25">
      <c r="A21" s="38" t="s">
        <v>37</v>
      </c>
      <c r="B21" s="16">
        <v>54541702.829999998</v>
      </c>
      <c r="C21" s="16">
        <v>27958932.02</v>
      </c>
      <c r="D21" s="16">
        <v>82500634.849999994</v>
      </c>
      <c r="E21" s="16">
        <v>60051953.530000001</v>
      </c>
      <c r="F21" s="16">
        <v>54647855.020000003</v>
      </c>
      <c r="G21" s="16">
        <v>22448681.319999993</v>
      </c>
    </row>
    <row r="22" spans="1:7" x14ac:dyDescent="0.25">
      <c r="A22" s="38" t="s">
        <v>38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38" t="s">
        <v>39</v>
      </c>
      <c r="B23" s="16">
        <v>11731843.65</v>
      </c>
      <c r="C23" s="16">
        <v>1885514.06</v>
      </c>
      <c r="D23" s="16">
        <v>13617357.710000001</v>
      </c>
      <c r="E23" s="16">
        <v>10397056.9</v>
      </c>
      <c r="F23" s="16">
        <v>10226071.380000001</v>
      </c>
      <c r="G23" s="16">
        <v>3220300.8100000005</v>
      </c>
    </row>
    <row r="24" spans="1:7" x14ac:dyDescent="0.25">
      <c r="A24" s="38" t="s">
        <v>40</v>
      </c>
      <c r="B24" s="16">
        <v>2169270.2999999998</v>
      </c>
      <c r="C24" s="16">
        <v>-865116.84</v>
      </c>
      <c r="D24" s="16">
        <v>1304153.46</v>
      </c>
      <c r="E24" s="16">
        <v>969196.48</v>
      </c>
      <c r="F24" s="16">
        <v>964928.92</v>
      </c>
      <c r="G24" s="16">
        <v>334956.98</v>
      </c>
    </row>
    <row r="25" spans="1:7" x14ac:dyDescent="0.25">
      <c r="A25" s="38" t="s">
        <v>41</v>
      </c>
      <c r="B25" s="16">
        <v>2594445</v>
      </c>
      <c r="C25" s="16">
        <v>2750000</v>
      </c>
      <c r="D25" s="16">
        <v>5344445</v>
      </c>
      <c r="E25" s="16">
        <v>3888000</v>
      </c>
      <c r="F25" s="16">
        <v>3888000</v>
      </c>
      <c r="G25" s="16">
        <v>1456445</v>
      </c>
    </row>
    <row r="26" spans="1:7" x14ac:dyDescent="0.25">
      <c r="A26" s="38" t="s">
        <v>42</v>
      </c>
      <c r="B26" s="16">
        <v>1916898.78</v>
      </c>
      <c r="C26" s="16">
        <v>227161.98</v>
      </c>
      <c r="D26" s="16">
        <v>2144060.7600000002</v>
      </c>
      <c r="E26" s="16">
        <v>1250836.74</v>
      </c>
      <c r="F26" s="16">
        <v>1250836.74</v>
      </c>
      <c r="G26" s="16">
        <v>893224.02000000025</v>
      </c>
    </row>
    <row r="27" spans="1:7" x14ac:dyDescent="0.25">
      <c r="A27" s="21" t="s">
        <v>43</v>
      </c>
      <c r="B27" s="16">
        <f>SUM(B28:B36)</f>
        <v>5085101.9800000004</v>
      </c>
      <c r="C27" s="16">
        <f t="shared" ref="C27:G27" si="2">SUM(C28:C36)</f>
        <v>474093.11000000004</v>
      </c>
      <c r="D27" s="16">
        <f t="shared" si="2"/>
        <v>5559195.0899999999</v>
      </c>
      <c r="E27" s="16">
        <f t="shared" si="2"/>
        <v>3084936.79</v>
      </c>
      <c r="F27" s="16">
        <f t="shared" si="2"/>
        <v>3069025.75</v>
      </c>
      <c r="G27" s="16">
        <f t="shared" si="2"/>
        <v>2474258.3000000003</v>
      </c>
    </row>
    <row r="28" spans="1:7" x14ac:dyDescent="0.25">
      <c r="A28" s="39" t="s">
        <v>44</v>
      </c>
      <c r="B28" s="16">
        <v>3224451.62</v>
      </c>
      <c r="C28" s="16">
        <v>35348.080000000002</v>
      </c>
      <c r="D28" s="16">
        <v>3259799.7</v>
      </c>
      <c r="E28" s="16">
        <v>1962679.96</v>
      </c>
      <c r="F28" s="16">
        <v>1955215.3600000001</v>
      </c>
      <c r="G28" s="16">
        <v>1297119.7400000002</v>
      </c>
    </row>
    <row r="29" spans="1:7" x14ac:dyDescent="0.25">
      <c r="A29" s="38" t="s">
        <v>45</v>
      </c>
      <c r="B29" s="16">
        <v>95172</v>
      </c>
      <c r="C29" s="16">
        <v>-95172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1765478.36</v>
      </c>
      <c r="C34" s="16">
        <v>533917.03</v>
      </c>
      <c r="D34" s="16">
        <v>2299395.39</v>
      </c>
      <c r="E34" s="16">
        <v>1122256.83</v>
      </c>
      <c r="F34" s="16">
        <v>1113810.3899999999</v>
      </c>
      <c r="G34" s="16">
        <v>1177138.56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3">SUM(C38:C41)</f>
        <v>0</v>
      </c>
      <c r="D37" s="16">
        <f t="shared" si="3"/>
        <v>0</v>
      </c>
      <c r="E37" s="16">
        <f t="shared" si="3"/>
        <v>0</v>
      </c>
      <c r="F37" s="16">
        <f t="shared" si="3"/>
        <v>0</v>
      </c>
      <c r="G37" s="16">
        <f t="shared" si="3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162696257.23999998</v>
      </c>
      <c r="C43" s="2">
        <f t="shared" ref="C43:G43" si="4">SUM(C44,C53,C61,C71)</f>
        <v>50097650.38000001</v>
      </c>
      <c r="D43" s="2">
        <f t="shared" si="4"/>
        <v>212793907.61999997</v>
      </c>
      <c r="E43" s="2">
        <f t="shared" si="4"/>
        <v>143589017.72999999</v>
      </c>
      <c r="F43" s="2">
        <f t="shared" si="4"/>
        <v>136804722.25</v>
      </c>
      <c r="G43" s="2">
        <f t="shared" si="4"/>
        <v>69204889.890000001</v>
      </c>
    </row>
    <row r="44" spans="1:7" x14ac:dyDescent="0.25">
      <c r="A44" s="21" t="s">
        <v>26</v>
      </c>
      <c r="B44" s="16">
        <f>SUM(B45:B52)</f>
        <v>16576610.779999999</v>
      </c>
      <c r="C44" s="16">
        <f t="shared" ref="C44:G44" si="5">SUM(C45:C52)</f>
        <v>9773083.1999999993</v>
      </c>
      <c r="D44" s="16">
        <f t="shared" si="5"/>
        <v>26349693.979999997</v>
      </c>
      <c r="E44" s="16">
        <f t="shared" si="5"/>
        <v>22937245.620000001</v>
      </c>
      <c r="F44" s="16">
        <f t="shared" si="5"/>
        <v>22937245.620000001</v>
      </c>
      <c r="G44" s="16">
        <f t="shared" si="5"/>
        <v>3412448.3599999957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114000</v>
      </c>
      <c r="D46" s="16">
        <v>114000</v>
      </c>
      <c r="E46" s="16">
        <v>57000</v>
      </c>
      <c r="F46" s="16">
        <v>57000</v>
      </c>
      <c r="G46" s="16">
        <v>57000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2511403.5</v>
      </c>
      <c r="C49" s="16">
        <v>0</v>
      </c>
      <c r="D49" s="16">
        <v>2511403.5</v>
      </c>
      <c r="E49" s="16">
        <v>2058023</v>
      </c>
      <c r="F49" s="16">
        <v>2058023</v>
      </c>
      <c r="G49" s="16">
        <v>453380.5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14065207.279999999</v>
      </c>
      <c r="C51" s="16">
        <v>9659083.1999999993</v>
      </c>
      <c r="D51" s="16">
        <v>23724290.479999997</v>
      </c>
      <c r="E51" s="16">
        <v>20822222.620000001</v>
      </c>
      <c r="F51" s="16">
        <v>20822222.620000001</v>
      </c>
      <c r="G51" s="16">
        <v>2902067.8599999957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146119646.45999998</v>
      </c>
      <c r="C53" s="16">
        <f t="shared" ref="C53:G53" si="6">SUM(C54:C60)</f>
        <v>40044567.180000007</v>
      </c>
      <c r="D53" s="16">
        <f t="shared" si="6"/>
        <v>186164213.63999999</v>
      </c>
      <c r="E53" s="16">
        <f t="shared" si="6"/>
        <v>120453515.78999999</v>
      </c>
      <c r="F53" s="16">
        <f t="shared" si="6"/>
        <v>113669220.31</v>
      </c>
      <c r="G53" s="16">
        <f t="shared" si="6"/>
        <v>65710697.849999994</v>
      </c>
    </row>
    <row r="54" spans="1:7" x14ac:dyDescent="0.25">
      <c r="A54" s="39" t="s">
        <v>36</v>
      </c>
      <c r="B54" s="16">
        <v>4559413.16</v>
      </c>
      <c r="C54" s="16">
        <v>7646930.9100000001</v>
      </c>
      <c r="D54" s="16">
        <v>12206344.07</v>
      </c>
      <c r="E54" s="16">
        <v>8135307.4299999997</v>
      </c>
      <c r="F54" s="16">
        <v>8135307.4299999997</v>
      </c>
      <c r="G54" s="16">
        <v>4071036.6400000006</v>
      </c>
    </row>
    <row r="55" spans="1:7" x14ac:dyDescent="0.25">
      <c r="A55" s="39" t="s">
        <v>37</v>
      </c>
      <c r="B55" s="16">
        <v>127373018.52</v>
      </c>
      <c r="C55" s="16">
        <v>35048295.710000001</v>
      </c>
      <c r="D55" s="16">
        <v>162421314.22999999</v>
      </c>
      <c r="E55" s="16">
        <v>103145843.95999999</v>
      </c>
      <c r="F55" s="16">
        <v>97444129.569999993</v>
      </c>
      <c r="G55" s="16">
        <v>59275470.269999996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5313839.78</v>
      </c>
      <c r="C57" s="16">
        <v>-659.44</v>
      </c>
      <c r="D57" s="16">
        <v>5313180.34</v>
      </c>
      <c r="E57" s="16">
        <v>5112180.4000000004</v>
      </c>
      <c r="F57" s="16">
        <v>4029599.31</v>
      </c>
      <c r="G57" s="16">
        <v>200999.93999999948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8873375</v>
      </c>
      <c r="C59" s="16">
        <v>-2750000</v>
      </c>
      <c r="D59" s="16">
        <v>6123375</v>
      </c>
      <c r="E59" s="16">
        <v>3962910</v>
      </c>
      <c r="F59" s="16">
        <v>3962910</v>
      </c>
      <c r="G59" s="16">
        <v>2160465</v>
      </c>
    </row>
    <row r="60" spans="1:7" x14ac:dyDescent="0.25">
      <c r="A60" s="39" t="s">
        <v>42</v>
      </c>
      <c r="B60" s="16">
        <v>0</v>
      </c>
      <c r="C60" s="16">
        <v>100000</v>
      </c>
      <c r="D60" s="16">
        <v>100000</v>
      </c>
      <c r="E60" s="16">
        <v>97274</v>
      </c>
      <c r="F60" s="16">
        <v>97274</v>
      </c>
      <c r="G60" s="16">
        <v>2726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7">SUM(C62:C70)</f>
        <v>280000</v>
      </c>
      <c r="D61" s="16">
        <f t="shared" si="7"/>
        <v>280000</v>
      </c>
      <c r="E61" s="16">
        <f t="shared" si="7"/>
        <v>198256.32</v>
      </c>
      <c r="F61" s="16">
        <f t="shared" si="7"/>
        <v>198256.32</v>
      </c>
      <c r="G61" s="16">
        <f t="shared" si="7"/>
        <v>81743.679999999993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280000</v>
      </c>
      <c r="D68" s="16">
        <v>280000</v>
      </c>
      <c r="E68" s="16">
        <v>198256.32</v>
      </c>
      <c r="F68" s="16">
        <v>198256.32</v>
      </c>
      <c r="G68" s="16">
        <v>81743.679999999993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8">SUM(C72:C75)</f>
        <v>0</v>
      </c>
      <c r="D71" s="16">
        <f t="shared" si="8"/>
        <v>0</v>
      </c>
      <c r="E71" s="16">
        <f t="shared" si="8"/>
        <v>0</v>
      </c>
      <c r="F71" s="16">
        <f t="shared" si="8"/>
        <v>0</v>
      </c>
      <c r="G71" s="16">
        <f t="shared" si="8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347773102.44999993</v>
      </c>
      <c r="C77" s="2">
        <f t="shared" ref="C77:G77" si="9">C43+C9</f>
        <v>80837317.310000002</v>
      </c>
      <c r="D77" s="2">
        <f t="shared" si="9"/>
        <v>428610419.75999999</v>
      </c>
      <c r="E77" s="2">
        <f t="shared" si="9"/>
        <v>297157288.50999999</v>
      </c>
      <c r="F77" s="2">
        <f t="shared" si="9"/>
        <v>282465438.06</v>
      </c>
      <c r="G77" s="2">
        <f t="shared" si="9"/>
        <v>131453131.25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 B19:G19 B27:G27 B37:G44 B53:G53 B61:G67 B10 D9:G9 B69:G77 B6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6" t="s">
        <v>62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63</v>
      </c>
      <c r="C7" s="77"/>
      <c r="D7" s="77"/>
      <c r="E7" s="77"/>
      <c r="F7" s="77"/>
      <c r="G7" s="77"/>
    </row>
    <row r="8" spans="1:7" ht="30" x14ac:dyDescent="0.25">
      <c r="A8" s="34" t="s">
        <v>64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65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70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71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72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73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74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75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76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77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78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79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0" t="s">
        <v>80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2" t="s">
        <v>63</v>
      </c>
      <c r="C7" s="77"/>
      <c r="D7" s="77"/>
      <c r="E7" s="77"/>
      <c r="F7" s="77"/>
      <c r="G7" s="77"/>
    </row>
    <row r="8" spans="1:7" x14ac:dyDescent="0.25">
      <c r="A8" s="7" t="s">
        <v>81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82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83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84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85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90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91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82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83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84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85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92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90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93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94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95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62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f>+F5+1</f>
        <v>2022</v>
      </c>
    </row>
    <row r="6" spans="1:7" ht="32.25" x14ac:dyDescent="0.25">
      <c r="A6" s="70"/>
      <c r="B6" s="85"/>
      <c r="C6" s="85"/>
      <c r="D6" s="85"/>
      <c r="E6" s="85"/>
      <c r="F6" s="85"/>
      <c r="G6" s="12" t="s">
        <v>96</v>
      </c>
    </row>
    <row r="7" spans="1:7" x14ac:dyDescent="0.25">
      <c r="A7" s="25" t="s">
        <v>64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97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100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101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102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103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104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105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70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109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110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111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112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113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74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114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76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115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117</v>
      </c>
      <c r="B39" s="82"/>
      <c r="C39" s="82"/>
      <c r="D39" s="82"/>
      <c r="E39" s="82"/>
      <c r="F39" s="82"/>
      <c r="G39" s="82"/>
    </row>
    <row r="40" spans="1:7" x14ac:dyDescent="0.25">
      <c r="A40" s="82" t="s">
        <v>118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119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120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80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2" t="s">
        <v>121</v>
      </c>
    </row>
    <row r="7" spans="1:7" x14ac:dyDescent="0.25">
      <c r="A7" s="7" t="s">
        <v>81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82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83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84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85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90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91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82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83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84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92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90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122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117</v>
      </c>
      <c r="B32" s="82"/>
      <c r="C32" s="82"/>
      <c r="D32" s="82"/>
      <c r="E32" s="82"/>
      <c r="F32" s="82"/>
      <c r="G32" s="82"/>
    </row>
    <row r="33" spans="1:7" x14ac:dyDescent="0.25">
      <c r="A33" s="82" t="s">
        <v>118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123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124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125</v>
      </c>
      <c r="C4" s="52" t="s">
        <v>126</v>
      </c>
      <c r="D4" s="52" t="s">
        <v>127</v>
      </c>
      <c r="E4" s="52" t="s">
        <v>128</v>
      </c>
      <c r="F4" s="52" t="s">
        <v>129</v>
      </c>
    </row>
    <row r="5" spans="1:6" ht="12.75" customHeight="1" x14ac:dyDescent="0.25">
      <c r="A5" s="5" t="s">
        <v>130</v>
      </c>
      <c r="B5" s="18"/>
      <c r="C5" s="18"/>
      <c r="D5" s="18"/>
      <c r="E5" s="18"/>
      <c r="F5" s="18"/>
    </row>
    <row r="6" spans="1:6" ht="30" x14ac:dyDescent="0.25">
      <c r="A6" s="22" t="s">
        <v>131</v>
      </c>
      <c r="B6" s="23"/>
      <c r="C6" s="23"/>
      <c r="D6" s="23"/>
      <c r="E6" s="23"/>
      <c r="F6" s="23"/>
    </row>
    <row r="7" spans="1:6" ht="15" x14ac:dyDescent="0.25">
      <c r="A7" s="22" t="s">
        <v>132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133</v>
      </c>
      <c r="B9" s="15"/>
      <c r="C9" s="15"/>
      <c r="D9" s="15"/>
      <c r="E9" s="15"/>
      <c r="F9" s="15"/>
    </row>
    <row r="10" spans="1:6" ht="15" x14ac:dyDescent="0.25">
      <c r="A10" s="22" t="s">
        <v>134</v>
      </c>
      <c r="B10" s="23"/>
      <c r="C10" s="23"/>
      <c r="D10" s="23"/>
      <c r="E10" s="23"/>
      <c r="F10" s="23"/>
    </row>
    <row r="11" spans="1:6" ht="15" x14ac:dyDescent="0.25">
      <c r="A11" s="39" t="s">
        <v>135</v>
      </c>
      <c r="B11" s="23"/>
      <c r="C11" s="23"/>
      <c r="D11" s="23"/>
      <c r="E11" s="23"/>
      <c r="F11" s="23"/>
    </row>
    <row r="12" spans="1:6" ht="15" x14ac:dyDescent="0.25">
      <c r="A12" s="39" t="s">
        <v>136</v>
      </c>
      <c r="B12" s="23"/>
      <c r="C12" s="23"/>
      <c r="D12" s="23"/>
      <c r="E12" s="23"/>
      <c r="F12" s="23"/>
    </row>
    <row r="13" spans="1:6" ht="15" x14ac:dyDescent="0.25">
      <c r="A13" s="39" t="s">
        <v>137</v>
      </c>
      <c r="B13" s="23"/>
      <c r="C13" s="23"/>
      <c r="D13" s="23"/>
      <c r="E13" s="23"/>
      <c r="F13" s="23"/>
    </row>
    <row r="14" spans="1:6" ht="15" x14ac:dyDescent="0.25">
      <c r="A14" s="22" t="s">
        <v>138</v>
      </c>
      <c r="B14" s="23"/>
      <c r="C14" s="23"/>
      <c r="D14" s="23"/>
      <c r="E14" s="23"/>
      <c r="F14" s="23"/>
    </row>
    <row r="15" spans="1:6" ht="15" x14ac:dyDescent="0.25">
      <c r="A15" s="39" t="s">
        <v>135</v>
      </c>
      <c r="B15" s="23"/>
      <c r="C15" s="23"/>
      <c r="D15" s="23"/>
      <c r="E15" s="23"/>
      <c r="F15" s="23"/>
    </row>
    <row r="16" spans="1:6" ht="15" x14ac:dyDescent="0.25">
      <c r="A16" s="39" t="s">
        <v>136</v>
      </c>
      <c r="B16" s="23"/>
      <c r="C16" s="23"/>
      <c r="D16" s="23"/>
      <c r="E16" s="23"/>
      <c r="F16" s="23"/>
    </row>
    <row r="17" spans="1:6" ht="15" x14ac:dyDescent="0.25">
      <c r="A17" s="39" t="s">
        <v>137</v>
      </c>
      <c r="B17" s="23"/>
      <c r="C17" s="23"/>
      <c r="D17" s="23"/>
      <c r="E17" s="23"/>
      <c r="F17" s="23"/>
    </row>
    <row r="18" spans="1:6" ht="15" x14ac:dyDescent="0.25">
      <c r="A18" s="22" t="s">
        <v>139</v>
      </c>
      <c r="B18" s="53"/>
      <c r="C18" s="23"/>
      <c r="D18" s="23"/>
      <c r="E18" s="23"/>
      <c r="F18" s="23"/>
    </row>
    <row r="19" spans="1:6" ht="15" x14ac:dyDescent="0.25">
      <c r="A19" s="22" t="s">
        <v>140</v>
      </c>
      <c r="B19" s="23"/>
      <c r="C19" s="23"/>
      <c r="D19" s="23"/>
      <c r="E19" s="23"/>
      <c r="F19" s="23"/>
    </row>
    <row r="20" spans="1:6" ht="30" x14ac:dyDescent="0.25">
      <c r="A20" s="22" t="s">
        <v>141</v>
      </c>
      <c r="B20" s="54"/>
      <c r="C20" s="54"/>
      <c r="D20" s="54"/>
      <c r="E20" s="54"/>
      <c r="F20" s="54"/>
    </row>
    <row r="21" spans="1:6" ht="30" x14ac:dyDescent="0.25">
      <c r="A21" s="22" t="s">
        <v>142</v>
      </c>
      <c r="B21" s="54"/>
      <c r="C21" s="54"/>
      <c r="D21" s="54"/>
      <c r="E21" s="54"/>
      <c r="F21" s="54"/>
    </row>
    <row r="22" spans="1:6" ht="30" x14ac:dyDescent="0.25">
      <c r="A22" s="22" t="s">
        <v>143</v>
      </c>
      <c r="B22" s="54"/>
      <c r="C22" s="54"/>
      <c r="D22" s="54"/>
      <c r="E22" s="54"/>
      <c r="F22" s="54"/>
    </row>
    <row r="23" spans="1:6" ht="15" x14ac:dyDescent="0.25">
      <c r="A23" s="22" t="s">
        <v>144</v>
      </c>
      <c r="B23" s="54"/>
      <c r="C23" s="54"/>
      <c r="D23" s="54"/>
      <c r="E23" s="54"/>
      <c r="F23" s="54"/>
    </row>
    <row r="24" spans="1:6" ht="15" x14ac:dyDescent="0.25">
      <c r="A24" s="22" t="s">
        <v>145</v>
      </c>
      <c r="B24" s="55"/>
      <c r="C24" s="23"/>
      <c r="D24" s="23"/>
      <c r="E24" s="23"/>
      <c r="F24" s="23"/>
    </row>
    <row r="25" spans="1:6" ht="15" x14ac:dyDescent="0.25">
      <c r="A25" s="22" t="s">
        <v>146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147</v>
      </c>
      <c r="B27" s="15"/>
      <c r="C27" s="15"/>
      <c r="D27" s="15"/>
      <c r="E27" s="15"/>
      <c r="F27" s="15"/>
    </row>
    <row r="28" spans="1:6" ht="15" x14ac:dyDescent="0.25">
      <c r="A28" s="22" t="s">
        <v>148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149</v>
      </c>
      <c r="B30" s="15"/>
      <c r="C30" s="15"/>
      <c r="D30" s="15"/>
      <c r="E30" s="15"/>
      <c r="F30" s="15"/>
    </row>
    <row r="31" spans="1:6" ht="15" x14ac:dyDescent="0.25">
      <c r="A31" s="22" t="s">
        <v>134</v>
      </c>
      <c r="B31" s="23"/>
      <c r="C31" s="23"/>
      <c r="D31" s="23"/>
      <c r="E31" s="23"/>
      <c r="F31" s="23"/>
    </row>
    <row r="32" spans="1:6" ht="15" x14ac:dyDescent="0.25">
      <c r="A32" s="22" t="s">
        <v>138</v>
      </c>
      <c r="B32" s="23"/>
      <c r="C32" s="23"/>
      <c r="D32" s="23"/>
      <c r="E32" s="23"/>
      <c r="F32" s="23"/>
    </row>
    <row r="33" spans="1:6" ht="15" x14ac:dyDescent="0.25">
      <c r="A33" s="22" t="s">
        <v>150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151</v>
      </c>
      <c r="B35" s="15"/>
      <c r="C35" s="15"/>
      <c r="D35" s="15"/>
      <c r="E35" s="15"/>
      <c r="F35" s="15"/>
    </row>
    <row r="36" spans="1:6" ht="15" x14ac:dyDescent="0.25">
      <c r="A36" s="22" t="s">
        <v>152</v>
      </c>
      <c r="B36" s="23"/>
      <c r="C36" s="23"/>
      <c r="D36" s="23"/>
      <c r="E36" s="23"/>
      <c r="F36" s="23"/>
    </row>
    <row r="37" spans="1:6" ht="15" x14ac:dyDescent="0.25">
      <c r="A37" s="22" t="s">
        <v>153</v>
      </c>
      <c r="B37" s="23"/>
      <c r="C37" s="23"/>
      <c r="D37" s="23"/>
      <c r="E37" s="23"/>
      <c r="F37" s="23"/>
    </row>
    <row r="38" spans="1:6" ht="15" x14ac:dyDescent="0.25">
      <c r="A38" s="22" t="s">
        <v>154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155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156</v>
      </c>
      <c r="B42" s="15"/>
      <c r="C42" s="15"/>
      <c r="D42" s="15"/>
      <c r="E42" s="15"/>
      <c r="F42" s="15"/>
    </row>
    <row r="43" spans="1:6" ht="15" x14ac:dyDescent="0.25">
      <c r="A43" s="22" t="s">
        <v>157</v>
      </c>
      <c r="B43" s="23"/>
      <c r="C43" s="23"/>
      <c r="D43" s="23"/>
      <c r="E43" s="23"/>
      <c r="F43" s="23"/>
    </row>
    <row r="44" spans="1:6" ht="15" x14ac:dyDescent="0.25">
      <c r="A44" s="22" t="s">
        <v>158</v>
      </c>
      <c r="B44" s="23"/>
      <c r="C44" s="23"/>
      <c r="D44" s="23"/>
      <c r="E44" s="23"/>
      <c r="F44" s="23"/>
    </row>
    <row r="45" spans="1:6" ht="15" x14ac:dyDescent="0.25">
      <c r="A45" s="22" t="s">
        <v>159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160</v>
      </c>
      <c r="B47" s="15"/>
      <c r="C47" s="15"/>
      <c r="D47" s="15"/>
      <c r="E47" s="15"/>
      <c r="F47" s="15"/>
    </row>
    <row r="48" spans="1:6" ht="15" x14ac:dyDescent="0.25">
      <c r="A48" s="22" t="s">
        <v>158</v>
      </c>
      <c r="B48" s="54"/>
      <c r="C48" s="54"/>
      <c r="D48" s="54"/>
      <c r="E48" s="54"/>
      <c r="F48" s="54"/>
    </row>
    <row r="49" spans="1:6" ht="15" x14ac:dyDescent="0.25">
      <c r="A49" s="22" t="s">
        <v>159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161</v>
      </c>
      <c r="B51" s="15"/>
      <c r="C51" s="15"/>
      <c r="D51" s="15"/>
      <c r="E51" s="15"/>
      <c r="F51" s="15"/>
    </row>
    <row r="52" spans="1:6" ht="15" x14ac:dyDescent="0.25">
      <c r="A52" s="22" t="s">
        <v>158</v>
      </c>
      <c r="B52" s="23"/>
      <c r="C52" s="23"/>
      <c r="D52" s="23"/>
      <c r="E52" s="23"/>
      <c r="F52" s="23"/>
    </row>
    <row r="53" spans="1:6" ht="15" x14ac:dyDescent="0.25">
      <c r="A53" s="22" t="s">
        <v>159</v>
      </c>
      <c r="B53" s="23"/>
      <c r="C53" s="23"/>
      <c r="D53" s="23"/>
      <c r="E53" s="23"/>
      <c r="F53" s="23"/>
    </row>
    <row r="54" spans="1:6" ht="15" x14ac:dyDescent="0.25">
      <c r="A54" s="22" t="s">
        <v>162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163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158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159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164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165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166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167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168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169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2025-02-16T21:13:28Z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